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o\Dropbox\Business\SnoLab\Youtube\DeltaDiagnostics\"/>
    </mc:Choice>
  </mc:AlternateContent>
  <xr:revisionPtr revIDLastSave="0" documentId="8_{F9C863B8-EECE-439B-B5B9-63B166CFA6C5}" xr6:coauthVersionLast="45" xr6:coauthVersionMax="45" xr10:uidLastSave="{00000000-0000-0000-0000-000000000000}"/>
  <bookViews>
    <workbookView xWindow="-120" yWindow="-120" windowWidth="28080" windowHeight="16440" activeTab="1" xr2:uid="{493BDAA3-91C7-46D5-9FE9-B441FB9C79E2}"/>
  </bookViews>
  <sheets>
    <sheet name="10-Point" sheetId="1" r:id="rId1"/>
    <sheet name="13-Point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" i="2" l="1"/>
  <c r="C36" i="2" s="1"/>
  <c r="C39" i="2"/>
  <c r="C19" i="2"/>
  <c r="C18" i="2"/>
  <c r="C13" i="2" s="1"/>
  <c r="C17" i="2"/>
  <c r="C14" i="2"/>
  <c r="C24" i="2" l="1"/>
  <c r="C25" i="2"/>
  <c r="C26" i="2"/>
  <c r="C27" i="2"/>
  <c r="C29" i="2"/>
  <c r="C35" i="2"/>
  <c r="C28" i="2"/>
  <c r="C30" i="2"/>
  <c r="C31" i="2"/>
  <c r="C32" i="2"/>
  <c r="C33" i="2"/>
  <c r="C34" i="2"/>
  <c r="C38" i="2" l="1"/>
  <c r="C41" i="2" s="1"/>
  <c r="C22" i="1" l="1"/>
  <c r="C15" i="1" l="1"/>
  <c r="C34" i="1"/>
  <c r="C11" i="2" l="1"/>
  <c r="C8" i="2"/>
  <c r="C9" i="2"/>
  <c r="C10" i="2"/>
  <c r="C12" i="2"/>
  <c r="C2" i="2"/>
  <c r="C16" i="2" s="1"/>
  <c r="C3" i="2"/>
  <c r="C4" i="2"/>
  <c r="C5" i="2"/>
  <c r="C6" i="2"/>
  <c r="C7" i="2"/>
  <c r="C33" i="1"/>
  <c r="C11" i="1"/>
  <c r="C14" i="1"/>
  <c r="C28" i="1" l="1"/>
  <c r="C29" i="1"/>
  <c r="C27" i="1"/>
  <c r="C30" i="1"/>
  <c r="C25" i="1"/>
  <c r="C23" i="1"/>
  <c r="C24" i="1"/>
  <c r="C26" i="1"/>
  <c r="C21" i="1"/>
  <c r="C7" i="1"/>
  <c r="C3" i="1"/>
  <c r="C4" i="1"/>
  <c r="C6" i="1"/>
  <c r="C8" i="1"/>
  <c r="C2" i="1"/>
  <c r="C5" i="1"/>
  <c r="C9" i="1"/>
  <c r="C10" i="1"/>
  <c r="C32" i="1" l="1"/>
  <c r="C35" i="1" s="1"/>
  <c r="C13" i="1"/>
  <c r="C16" i="1" s="1"/>
</calcChain>
</file>

<file path=xl/sharedStrings.xml><?xml version="1.0" encoding="utf-8"?>
<sst xmlns="http://schemas.openxmlformats.org/spreadsheetml/2006/main" count="84" uniqueCount="35">
  <si>
    <t>G30 P0 X0 Y125 Z-99999</t>
  </si>
  <si>
    <t>G30 P1 X108.24 Y62.5 Z-99999</t>
  </si>
  <si>
    <t>G30 P2 X108.24 Y-62.5 Z-99999</t>
  </si>
  <si>
    <t>G30 P3 X0 Y-125 Z-99999</t>
  </si>
  <si>
    <t>G30 P4 X-108.24 Y-62.5 Z-99999</t>
  </si>
  <si>
    <t>G30 P5 X-108.24 Y62.5 Z-99999</t>
  </si>
  <si>
    <t>G30 P6 X0 Y62.5 Z-99999</t>
  </si>
  <si>
    <t>G30 P7 X54.13 Y-31.25 Z-99999</t>
  </si>
  <si>
    <t>G30 P8 X-54.13 Y-31.25 Z-99999</t>
  </si>
  <si>
    <t>G30 P9 X0 Y0 Z-99999 S-1</t>
  </si>
  <si>
    <t>Value (x)</t>
  </si>
  <si>
    <t>Mean (u)</t>
  </si>
  <si>
    <t>Count (N)</t>
  </si>
  <si>
    <t>Deviation from Mean</t>
  </si>
  <si>
    <t>Sum of absolute value (X-u)</t>
  </si>
  <si>
    <t>Aboslute value of (X-u)</t>
  </si>
  <si>
    <t>ORANGE ↓</t>
  </si>
  <si>
    <t>BLUE ↑</t>
  </si>
  <si>
    <t>X</t>
  </si>
  <si>
    <t>Y</t>
  </si>
  <si>
    <t>COMMAND</t>
  </si>
  <si>
    <t>NO.</t>
  </si>
  <si>
    <t>G30 P0 X-86.60 Y-50.00 Z-99999    ; X tower</t>
  </si>
  <si>
    <t>G30 P1 X0.00 Y-100.00 Z-99999    ; between X-Y towers</t>
  </si>
  <si>
    <t>G30 P2 X86.60 Y-50.00 Z-99999    ; Y tower</t>
  </si>
  <si>
    <t>G30 P3 X86.60 Y50.00 Z-99999    ; between Y-Z towers</t>
  </si>
  <si>
    <t>G30 P4 X0.00 Y100.00 Z-99999    ; Z tower</t>
  </si>
  <si>
    <t>G30 P5 X-86.60 Y50.00 Z-99999    ; between Z-X towers</t>
  </si>
  <si>
    <t>G30 P6 X-43.30 Y-25.00 Z-99999    ; X tower</t>
  </si>
  <si>
    <t>G30 P7 X0.00 Y-50.00 Z-99999    ; between X-Y towers</t>
  </si>
  <si>
    <t>G30 P8 X43.30 Y-25.00 Z-99999    ; Y tower</t>
  </si>
  <si>
    <t>G30 P9 X43.30 Y25.00 Z-99999    ; between Y-Z towers</t>
  </si>
  <si>
    <t>G30 P10 X0.00 Y50.00 Z-99999    ; Z tower</t>
  </si>
  <si>
    <t>G30 P11 X-43.30 Y25.00 Z-99999    ; between Z-X towers</t>
  </si>
  <si>
    <t>G30 P12 X0 Y0 Z-99999        ;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</si>
</sst>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3" borderId="2" applyNumberFormat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3" fillId="2" borderId="2" xfId="2"/>
    <xf numFmtId="0" fontId="5" fillId="0" borderId="0" xfId="4"/>
    <xf numFmtId="0" fontId="2" fillId="0" borderId="1" xfId="1"/>
    <xf numFmtId="0" fontId="2" fillId="0" borderId="1" xfId="1" applyAlignment="1">
      <alignment horizontal="center"/>
    </xf>
    <xf numFmtId="0" fontId="0" fillId="0" borderId="0" xfId="0" applyAlignment="1">
      <alignment horizontal="center"/>
    </xf>
    <xf numFmtId="0" fontId="4" fillId="3" borderId="2" xfId="3" applyAlignment="1">
      <alignment horizontal="center"/>
    </xf>
    <xf numFmtId="0" fontId="1" fillId="0" borderId="0" xfId="0" applyFont="1" applyAlignment="1">
      <alignment horizontal="center"/>
    </xf>
    <xf numFmtId="164" fontId="4" fillId="3" borderId="2" xfId="3" applyNumberFormat="1" applyAlignment="1">
      <alignment horizontal="center"/>
    </xf>
    <xf numFmtId="165" fontId="3" fillId="2" borderId="2" xfId="2" applyNumberFormat="1"/>
    <xf numFmtId="165" fontId="4" fillId="3" borderId="2" xfId="3" applyNumberFormat="1" applyAlignment="1">
      <alignment horizontal="center"/>
    </xf>
  </cellXfs>
  <cellStyles count="5">
    <cellStyle name="Calculation" xfId="3" builtinId="22"/>
    <cellStyle name="Explanatory Text" xfId="4" builtinId="53"/>
    <cellStyle name="Heading 3" xfId="1" builtinId="18"/>
    <cellStyle name="Input" xfId="2" builtinId="20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val>
            <c:numRef>
              <c:f>'10-Point'!$A$21:$A$30</c:f>
              <c:numCache>
                <c:formatCode>0.000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4C-4103-9E2B-9AA83C01058E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'10-Point'!$A$2:$A$11</c:f>
              <c:numCache>
                <c:formatCode>0.000</c:formatCode>
                <c:ptCount val="10"/>
                <c:pt idx="0">
                  <c:v>-1.2E-2</c:v>
                </c:pt>
                <c:pt idx="1">
                  <c:v>3.3000000000000002E-2</c:v>
                </c:pt>
                <c:pt idx="2">
                  <c:v>8.2000000000000003E-2</c:v>
                </c:pt>
                <c:pt idx="3">
                  <c:v>5.6000000000000001E-2</c:v>
                </c:pt>
                <c:pt idx="4">
                  <c:v>0.34</c:v>
                </c:pt>
                <c:pt idx="5">
                  <c:v>6.3E-2</c:v>
                </c:pt>
                <c:pt idx="6">
                  <c:v>5.8999999999999997E-2</c:v>
                </c:pt>
                <c:pt idx="7">
                  <c:v>0.40970000000000001</c:v>
                </c:pt>
                <c:pt idx="8">
                  <c:v>-2.1999999999999999E-2</c:v>
                </c:pt>
                <c:pt idx="9">
                  <c:v>1.4999999999999999E-2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4C-4103-9E2B-9AA83C010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9623664"/>
        <c:axId val="769632192"/>
      </c:barChart>
      <c:catAx>
        <c:axId val="76962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9632192"/>
        <c:crosses val="autoZero"/>
        <c:auto val="1"/>
        <c:lblAlgn val="ctr"/>
        <c:lblOffset val="100"/>
        <c:noMultiLvlLbl val="0"/>
      </c:catAx>
      <c:valAx>
        <c:axId val="76963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96236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Orange</c:v>
          </c:tx>
          <c:invertIfNegative val="0"/>
          <c:val>
            <c:numRef>
              <c:f>'13-Point'!$C$24:$C$36</c:f>
              <c:numCache>
                <c:formatCode>0.000</c:formatCode>
                <c:ptCount val="13"/>
                <c:pt idx="0">
                  <c:v>9.1438461538461538E-2</c:v>
                </c:pt>
                <c:pt idx="1">
                  <c:v>4.643846153846154E-2</c:v>
                </c:pt>
                <c:pt idx="2">
                  <c:v>2.5615384615384623E-3</c:v>
                </c:pt>
                <c:pt idx="3">
                  <c:v>2.343846153846154E-2</c:v>
                </c:pt>
                <c:pt idx="4">
                  <c:v>0.26056153846153851</c:v>
                </c:pt>
                <c:pt idx="5">
                  <c:v>1.6438461538461541E-2</c:v>
                </c:pt>
                <c:pt idx="6">
                  <c:v>2.0438461538461544E-2</c:v>
                </c:pt>
                <c:pt idx="7">
                  <c:v>0.3302615384615385</c:v>
                </c:pt>
                <c:pt idx="8">
                  <c:v>0.10143846153846153</c:v>
                </c:pt>
                <c:pt idx="9">
                  <c:v>6.4438461538461542E-2</c:v>
                </c:pt>
                <c:pt idx="10">
                  <c:v>8.0438461538461542E-2</c:v>
                </c:pt>
                <c:pt idx="11">
                  <c:v>0.10943846153846154</c:v>
                </c:pt>
                <c:pt idx="12">
                  <c:v>3.943846153846154E-2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EB-4B0D-AC21-E1AC651287AD}"/>
            </c:ext>
          </c:extLst>
        </c:ser>
        <c:ser>
          <c:idx val="0"/>
          <c:order val="1"/>
          <c:tx>
            <c:v>Blue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'13-Point'!$A$2:$A$14</c:f>
              <c:numCache>
                <c:formatCode>General</c:formatCode>
                <c:ptCount val="13"/>
                <c:pt idx="0">
                  <c:v>3.7999999999999999E-2</c:v>
                </c:pt>
                <c:pt idx="1">
                  <c:v>-7.0000000000000001E-3</c:v>
                </c:pt>
                <c:pt idx="2">
                  <c:v>1.0999999999999999E-2</c:v>
                </c:pt>
                <c:pt idx="3">
                  <c:v>1.2999999999999999E-2</c:v>
                </c:pt>
                <c:pt idx="4">
                  <c:v>-8.9999999999999993E-3</c:v>
                </c:pt>
                <c:pt idx="5">
                  <c:v>1.9E-2</c:v>
                </c:pt>
                <c:pt idx="6">
                  <c:v>4.0000000000000001E-3</c:v>
                </c:pt>
                <c:pt idx="7">
                  <c:v>4.4999999999999998E-2</c:v>
                </c:pt>
                <c:pt idx="8">
                  <c:v>2.7E-2</c:v>
                </c:pt>
                <c:pt idx="9">
                  <c:v>-2.5000000000000001E-2</c:v>
                </c:pt>
                <c:pt idx="10">
                  <c:v>1.6E-2</c:v>
                </c:pt>
                <c:pt idx="11">
                  <c:v>7.0999999999999994E-2</c:v>
                </c:pt>
                <c:pt idx="12">
                  <c:v>-2.1000000000000001E-2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EB-4B0D-AC21-E1AC65128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9623664"/>
        <c:axId val="769632192"/>
      </c:barChart>
      <c:catAx>
        <c:axId val="76962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9632192"/>
        <c:crosses val="autoZero"/>
        <c:auto val="1"/>
        <c:lblAlgn val="ctr"/>
        <c:lblOffset val="100"/>
        <c:noMultiLvlLbl val="0"/>
      </c:catAx>
      <c:valAx>
        <c:axId val="76963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96236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0</xdr:row>
      <xdr:rowOff>104775</xdr:rowOff>
    </xdr:from>
    <xdr:to>
      <xdr:col>14</xdr:col>
      <xdr:colOff>361950</xdr:colOff>
      <xdr:row>16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454E657-FD42-4931-8087-BD90BFD911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514351</xdr:colOff>
      <xdr:row>19</xdr:row>
      <xdr:rowOff>76201</xdr:rowOff>
    </xdr:from>
    <xdr:to>
      <xdr:col>13</xdr:col>
      <xdr:colOff>552451</xdr:colOff>
      <xdr:row>36</xdr:row>
      <xdr:rowOff>58311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5A435F7-800C-427F-B0DF-A858896DC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05726" y="3705226"/>
          <a:ext cx="3695700" cy="32206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449035</xdr:colOff>
      <xdr:row>0</xdr:row>
      <xdr:rowOff>0</xdr:rowOff>
    </xdr:from>
    <xdr:to>
      <xdr:col>16</xdr:col>
      <xdr:colOff>57150</xdr:colOff>
      <xdr:row>15</xdr:row>
      <xdr:rowOff>125099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0DA460-7226-4F81-A123-A13E356476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72118</xdr:colOff>
      <xdr:row>16</xdr:row>
      <xdr:rowOff>180975</xdr:rowOff>
    </xdr:from>
    <xdr:to>
      <xdr:col>14</xdr:col>
      <xdr:colOff>300718</xdr:colOff>
      <xdr:row>37</xdr:row>
      <xdr:rowOff>51778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CE2CCE8-1C40-4574-995A-DA157EB42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1443" y="3238500"/>
          <a:ext cx="3886200" cy="38808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33DB0-51E3-4876-915A-A5321C49DE95}">
  <dimension ref="A1:F35"/>
  <sheetViews>
    <sheetView workbookViewId="0">
      <selection activeCell="A2" sqref="A2:A11"/>
    </sheetView>
  </sheetViews>
  <sheetFormatPr defaultRowHeight="15" x14ac:dyDescent="0.25"/>
  <cols>
    <col min="1" max="1" width="26" bestFit="1" customWidth="1"/>
    <col min="2" max="2" width="4.42578125" style="6" bestFit="1" customWidth="1"/>
    <col min="3" max="3" width="21.85546875" style="6" bestFit="1" customWidth="1"/>
    <col min="4" max="4" width="28.140625" bestFit="1" customWidth="1"/>
  </cols>
  <sheetData>
    <row r="1" spans="1:6" ht="15.75" thickBot="1" x14ac:dyDescent="0.3">
      <c r="A1" s="4" t="s">
        <v>10</v>
      </c>
      <c r="B1" s="5" t="s">
        <v>21</v>
      </c>
      <c r="C1" s="5" t="s">
        <v>15</v>
      </c>
      <c r="D1" s="4" t="s">
        <v>20</v>
      </c>
      <c r="E1" s="4" t="s">
        <v>18</v>
      </c>
      <c r="F1" s="4" t="s">
        <v>19</v>
      </c>
    </row>
    <row r="2" spans="1:6" x14ac:dyDescent="0.25">
      <c r="A2" s="10">
        <v>-1.2E-2</v>
      </c>
      <c r="B2" s="6">
        <v>1</v>
      </c>
      <c r="C2" s="9">
        <f>ABS(A2-$C$15)</f>
        <v>0.11436999999999999</v>
      </c>
      <c r="D2" s="3" t="s">
        <v>0</v>
      </c>
      <c r="E2" s="3">
        <v>0</v>
      </c>
      <c r="F2" s="3">
        <v>125</v>
      </c>
    </row>
    <row r="3" spans="1:6" x14ac:dyDescent="0.25">
      <c r="A3" s="10">
        <v>3.3000000000000002E-2</v>
      </c>
      <c r="B3" s="6">
        <v>2</v>
      </c>
      <c r="C3" s="9">
        <f t="shared" ref="C3:C11" si="0">ABS(A3-$C$15)</f>
        <v>6.9369999999999987E-2</v>
      </c>
      <c r="D3" s="3" t="s">
        <v>1</v>
      </c>
      <c r="E3" s="3">
        <v>108.24</v>
      </c>
      <c r="F3" s="3">
        <v>62.5</v>
      </c>
    </row>
    <row r="4" spans="1:6" x14ac:dyDescent="0.25">
      <c r="A4" s="10">
        <v>8.2000000000000003E-2</v>
      </c>
      <c r="B4" s="6">
        <v>3</v>
      </c>
      <c r="C4" s="9">
        <f t="shared" si="0"/>
        <v>2.0369999999999985E-2</v>
      </c>
      <c r="D4" s="3" t="s">
        <v>2</v>
      </c>
      <c r="E4" s="3">
        <v>108.24</v>
      </c>
      <c r="F4" s="3">
        <v>-62.5</v>
      </c>
    </row>
    <row r="5" spans="1:6" x14ac:dyDescent="0.25">
      <c r="A5" s="10">
        <v>5.6000000000000001E-2</v>
      </c>
      <c r="B5" s="6">
        <v>4</v>
      </c>
      <c r="C5" s="9">
        <f t="shared" si="0"/>
        <v>4.6369999999999988E-2</v>
      </c>
      <c r="D5" s="3" t="s">
        <v>3</v>
      </c>
      <c r="E5" s="3">
        <v>0</v>
      </c>
      <c r="F5" s="3">
        <v>-125</v>
      </c>
    </row>
    <row r="6" spans="1:6" x14ac:dyDescent="0.25">
      <c r="A6" s="10">
        <v>0.34</v>
      </c>
      <c r="B6" s="6">
        <v>5</v>
      </c>
      <c r="C6" s="9">
        <f t="shared" si="0"/>
        <v>0.23763000000000004</v>
      </c>
      <c r="D6" s="3" t="s">
        <v>4</v>
      </c>
      <c r="E6" s="3">
        <v>-108.24</v>
      </c>
      <c r="F6" s="3">
        <v>-62.5</v>
      </c>
    </row>
    <row r="7" spans="1:6" x14ac:dyDescent="0.25">
      <c r="A7" s="10">
        <v>6.3E-2</v>
      </c>
      <c r="B7" s="6">
        <v>6</v>
      </c>
      <c r="C7" s="9">
        <f t="shared" si="0"/>
        <v>3.9369999999999988E-2</v>
      </c>
      <c r="D7" s="3" t="s">
        <v>5</v>
      </c>
      <c r="E7" s="3">
        <v>-108.24</v>
      </c>
      <c r="F7" s="3">
        <v>62.5</v>
      </c>
    </row>
    <row r="8" spans="1:6" x14ac:dyDescent="0.25">
      <c r="A8" s="10">
        <v>5.8999999999999997E-2</v>
      </c>
      <c r="B8" s="6">
        <v>7</v>
      </c>
      <c r="C8" s="9">
        <f t="shared" si="0"/>
        <v>4.3369999999999992E-2</v>
      </c>
      <c r="D8" s="3" t="s">
        <v>6</v>
      </c>
      <c r="E8" s="3">
        <v>0</v>
      </c>
      <c r="F8" s="3">
        <v>62.5</v>
      </c>
    </row>
    <row r="9" spans="1:6" x14ac:dyDescent="0.25">
      <c r="A9" s="10">
        <v>0.40970000000000001</v>
      </c>
      <c r="B9" s="6">
        <v>8</v>
      </c>
      <c r="C9" s="9">
        <f t="shared" si="0"/>
        <v>0.30732999999999999</v>
      </c>
      <c r="D9" s="3" t="s">
        <v>7</v>
      </c>
      <c r="E9" s="3">
        <v>54.13</v>
      </c>
      <c r="F9" s="3">
        <v>-31.25</v>
      </c>
    </row>
    <row r="10" spans="1:6" x14ac:dyDescent="0.25">
      <c r="A10" s="10">
        <v>-2.1999999999999999E-2</v>
      </c>
      <c r="B10" s="6">
        <v>9</v>
      </c>
      <c r="C10" s="9">
        <f t="shared" si="0"/>
        <v>0.12436999999999998</v>
      </c>
      <c r="D10" s="3" t="s">
        <v>8</v>
      </c>
      <c r="E10" s="3">
        <v>-54.13</v>
      </c>
      <c r="F10" s="3">
        <v>-31.25</v>
      </c>
    </row>
    <row r="11" spans="1:6" x14ac:dyDescent="0.25">
      <c r="A11" s="10">
        <v>1.4999999999999999E-2</v>
      </c>
      <c r="B11" s="6">
        <v>10</v>
      </c>
      <c r="C11" s="9">
        <f t="shared" si="0"/>
        <v>8.7369999999999989E-2</v>
      </c>
      <c r="D11" s="3" t="s">
        <v>9</v>
      </c>
      <c r="E11" s="3">
        <v>0</v>
      </c>
      <c r="F11" s="3">
        <v>0</v>
      </c>
    </row>
    <row r="12" spans="1:6" x14ac:dyDescent="0.25">
      <c r="C12" s="8"/>
    </row>
    <row r="13" spans="1:6" x14ac:dyDescent="0.25">
      <c r="A13" t="s">
        <v>14</v>
      </c>
      <c r="C13" s="11">
        <f>SUM(C2:C11)</f>
        <v>1.0899199999999998</v>
      </c>
    </row>
    <row r="14" spans="1:6" x14ac:dyDescent="0.25">
      <c r="A14" t="s">
        <v>12</v>
      </c>
      <c r="C14" s="7">
        <f>COUNT(A2:A11)</f>
        <v>10</v>
      </c>
    </row>
    <row r="15" spans="1:6" x14ac:dyDescent="0.25">
      <c r="A15" t="s">
        <v>11</v>
      </c>
      <c r="C15" s="11">
        <f>AVERAGE(A2:A11)</f>
        <v>0.10236999999999999</v>
      </c>
    </row>
    <row r="16" spans="1:6" x14ac:dyDescent="0.25">
      <c r="A16" t="s">
        <v>13</v>
      </c>
      <c r="C16" s="11">
        <f>C13/C14</f>
        <v>0.10899199999999998</v>
      </c>
    </row>
    <row r="17" spans="1:6" x14ac:dyDescent="0.25">
      <c r="A17" s="1" t="s">
        <v>17</v>
      </c>
    </row>
    <row r="19" spans="1:6" x14ac:dyDescent="0.25">
      <c r="A19" s="1" t="s">
        <v>16</v>
      </c>
    </row>
    <row r="21" spans="1:6" x14ac:dyDescent="0.25">
      <c r="A21" s="10">
        <v>0</v>
      </c>
      <c r="B21" s="6">
        <v>1</v>
      </c>
      <c r="C21" s="9">
        <f>ABS(A21-$C$34)</f>
        <v>0</v>
      </c>
      <c r="D21" s="3" t="s">
        <v>0</v>
      </c>
      <c r="E21" s="3">
        <v>0</v>
      </c>
      <c r="F21" s="3">
        <v>125</v>
      </c>
    </row>
    <row r="22" spans="1:6" x14ac:dyDescent="0.25">
      <c r="A22" s="10">
        <v>0</v>
      </c>
      <c r="B22" s="6">
        <v>2</v>
      </c>
      <c r="C22" s="9">
        <f>ABS(A22-$C$34)</f>
        <v>0</v>
      </c>
      <c r="D22" s="3" t="s">
        <v>1</v>
      </c>
      <c r="E22" s="3">
        <v>108.24</v>
      </c>
      <c r="F22" s="3">
        <v>62.5</v>
      </c>
    </row>
    <row r="23" spans="1:6" x14ac:dyDescent="0.25">
      <c r="A23" s="10">
        <v>0</v>
      </c>
      <c r="B23" s="6">
        <v>3</v>
      </c>
      <c r="C23" s="9">
        <f t="shared" ref="C22:C30" si="1">ABS(A23-$C$34)</f>
        <v>0</v>
      </c>
      <c r="D23" s="3" t="s">
        <v>2</v>
      </c>
      <c r="E23" s="3">
        <v>108.24</v>
      </c>
      <c r="F23" s="3">
        <v>-62.5</v>
      </c>
    </row>
    <row r="24" spans="1:6" x14ac:dyDescent="0.25">
      <c r="A24" s="10">
        <v>0</v>
      </c>
      <c r="B24" s="6">
        <v>4</v>
      </c>
      <c r="C24" s="9">
        <f t="shared" si="1"/>
        <v>0</v>
      </c>
      <c r="D24" s="3" t="s">
        <v>3</v>
      </c>
      <c r="E24" s="3">
        <v>0</v>
      </c>
      <c r="F24" s="3">
        <v>-125</v>
      </c>
    </row>
    <row r="25" spans="1:6" x14ac:dyDescent="0.25">
      <c r="A25" s="10">
        <v>0</v>
      </c>
      <c r="B25" s="6">
        <v>5</v>
      </c>
      <c r="C25" s="9">
        <f t="shared" si="1"/>
        <v>0</v>
      </c>
      <c r="D25" s="3" t="s">
        <v>4</v>
      </c>
      <c r="E25" s="3">
        <v>-108.24</v>
      </c>
      <c r="F25" s="3">
        <v>-62.5</v>
      </c>
    </row>
    <row r="26" spans="1:6" x14ac:dyDescent="0.25">
      <c r="A26" s="10">
        <v>0</v>
      </c>
      <c r="B26" s="6">
        <v>6</v>
      </c>
      <c r="C26" s="9">
        <f t="shared" si="1"/>
        <v>0</v>
      </c>
      <c r="D26" s="3" t="s">
        <v>5</v>
      </c>
      <c r="E26" s="3">
        <v>-108.24</v>
      </c>
      <c r="F26" s="3">
        <v>62.5</v>
      </c>
    </row>
    <row r="27" spans="1:6" x14ac:dyDescent="0.25">
      <c r="A27" s="10">
        <v>0</v>
      </c>
      <c r="B27" s="6">
        <v>7</v>
      </c>
      <c r="C27" s="9">
        <f t="shared" si="1"/>
        <v>0</v>
      </c>
      <c r="D27" s="3" t="s">
        <v>6</v>
      </c>
      <c r="E27" s="3">
        <v>0</v>
      </c>
      <c r="F27" s="3">
        <v>62.5</v>
      </c>
    </row>
    <row r="28" spans="1:6" x14ac:dyDescent="0.25">
      <c r="A28" s="10">
        <v>0</v>
      </c>
      <c r="B28" s="6">
        <v>8</v>
      </c>
      <c r="C28" s="9">
        <f t="shared" si="1"/>
        <v>0</v>
      </c>
      <c r="D28" s="3" t="s">
        <v>7</v>
      </c>
      <c r="E28" s="3">
        <v>54.13</v>
      </c>
      <c r="F28" s="3">
        <v>-31.25</v>
      </c>
    </row>
    <row r="29" spans="1:6" x14ac:dyDescent="0.25">
      <c r="A29" s="10">
        <v>0</v>
      </c>
      <c r="B29" s="6">
        <v>9</v>
      </c>
      <c r="C29" s="9">
        <f t="shared" si="1"/>
        <v>0</v>
      </c>
      <c r="D29" s="3" t="s">
        <v>8</v>
      </c>
      <c r="E29" s="3">
        <v>-54.13</v>
      </c>
      <c r="F29" s="3">
        <v>-31.25</v>
      </c>
    </row>
    <row r="30" spans="1:6" x14ac:dyDescent="0.25">
      <c r="A30" s="10">
        <v>0</v>
      </c>
      <c r="B30" s="6">
        <v>10</v>
      </c>
      <c r="C30" s="9">
        <f t="shared" si="1"/>
        <v>0</v>
      </c>
      <c r="D30" s="3" t="s">
        <v>9</v>
      </c>
      <c r="E30" s="3">
        <v>0</v>
      </c>
      <c r="F30" s="3">
        <v>0</v>
      </c>
    </row>
    <row r="32" spans="1:6" x14ac:dyDescent="0.25">
      <c r="A32" t="s">
        <v>14</v>
      </c>
      <c r="C32" s="11">
        <f>SUM(C21:C30)</f>
        <v>0</v>
      </c>
    </row>
    <row r="33" spans="1:3" x14ac:dyDescent="0.25">
      <c r="A33" t="s">
        <v>12</v>
      </c>
      <c r="C33" s="7">
        <f>COUNT(A21:A30)</f>
        <v>10</v>
      </c>
    </row>
    <row r="34" spans="1:3" x14ac:dyDescent="0.25">
      <c r="A34" t="s">
        <v>11</v>
      </c>
      <c r="C34" s="11">
        <f>AVERAGE(A21:A30)</f>
        <v>0</v>
      </c>
    </row>
    <row r="35" spans="1:3" x14ac:dyDescent="0.25">
      <c r="A35" t="s">
        <v>13</v>
      </c>
      <c r="C35" s="11">
        <f>C32/C33</f>
        <v>0</v>
      </c>
    </row>
  </sheetData>
  <conditionalFormatting sqref="C21:C30">
    <cfRule type="aboveAverage" dxfId="3" priority="2"/>
  </conditionalFormatting>
  <conditionalFormatting sqref="C2:C11">
    <cfRule type="aboveAverage" dxfId="2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80CA9-24F1-4F46-B9B7-9F234A8FD1FD}">
  <dimension ref="A1:F42"/>
  <sheetViews>
    <sheetView tabSelected="1" zoomScaleNormal="100" workbookViewId="0">
      <selection activeCell="G24" sqref="G24"/>
    </sheetView>
  </sheetViews>
  <sheetFormatPr defaultRowHeight="15" x14ac:dyDescent="0.25"/>
  <cols>
    <col min="1" max="1" width="26" bestFit="1" customWidth="1"/>
    <col min="2" max="2" width="4.42578125" style="6" bestFit="1" customWidth="1"/>
    <col min="3" max="3" width="21.85546875" style="6" bestFit="1" customWidth="1"/>
    <col min="4" max="4" width="58.7109375" bestFit="1" customWidth="1"/>
  </cols>
  <sheetData>
    <row r="1" spans="1:6" ht="15.75" thickBot="1" x14ac:dyDescent="0.3">
      <c r="A1" s="4" t="s">
        <v>10</v>
      </c>
      <c r="B1" s="5" t="s">
        <v>21</v>
      </c>
      <c r="C1" s="5" t="s">
        <v>15</v>
      </c>
      <c r="D1" s="4" t="s">
        <v>20</v>
      </c>
      <c r="E1" s="4" t="s">
        <v>18</v>
      </c>
      <c r="F1" s="4" t="s">
        <v>19</v>
      </c>
    </row>
    <row r="2" spans="1:6" x14ac:dyDescent="0.25">
      <c r="A2" s="2">
        <v>3.7999999999999999E-2</v>
      </c>
      <c r="B2" s="6">
        <v>1</v>
      </c>
      <c r="C2" s="7">
        <f>ABS(A2-$C$18)</f>
        <v>2.3999999999999997E-2</v>
      </c>
      <c r="D2" t="s">
        <v>22</v>
      </c>
      <c r="E2" s="3">
        <v>-86.6</v>
      </c>
      <c r="F2" s="3">
        <v>-50</v>
      </c>
    </row>
    <row r="3" spans="1:6" x14ac:dyDescent="0.25">
      <c r="A3" s="2">
        <v>-7.0000000000000001E-3</v>
      </c>
      <c r="B3" s="6">
        <v>2</v>
      </c>
      <c r="C3" s="7">
        <f t="shared" ref="C3:C14" si="0">ABS(A3-$C$18)</f>
        <v>2.1000000000000001E-2</v>
      </c>
      <c r="D3" t="s">
        <v>23</v>
      </c>
      <c r="E3" s="3">
        <v>0</v>
      </c>
      <c r="F3" s="3">
        <v>-100</v>
      </c>
    </row>
    <row r="4" spans="1:6" x14ac:dyDescent="0.25">
      <c r="A4" s="2">
        <v>1.0999999999999999E-2</v>
      </c>
      <c r="B4" s="6">
        <v>3</v>
      </c>
      <c r="C4" s="7">
        <f t="shared" si="0"/>
        <v>3.0000000000000027E-3</v>
      </c>
      <c r="D4" t="s">
        <v>24</v>
      </c>
      <c r="E4" s="3">
        <v>86.6</v>
      </c>
      <c r="F4" s="3">
        <v>-50</v>
      </c>
    </row>
    <row r="5" spans="1:6" x14ac:dyDescent="0.25">
      <c r="A5" s="2">
        <v>1.2999999999999999E-2</v>
      </c>
      <c r="B5" s="6">
        <v>4</v>
      </c>
      <c r="C5" s="7">
        <f t="shared" si="0"/>
        <v>1.0000000000000026E-3</v>
      </c>
      <c r="D5" t="s">
        <v>25</v>
      </c>
      <c r="E5" s="3">
        <v>86.6</v>
      </c>
      <c r="F5" s="3">
        <v>50</v>
      </c>
    </row>
    <row r="6" spans="1:6" x14ac:dyDescent="0.25">
      <c r="A6" s="2">
        <v>-8.9999999999999993E-3</v>
      </c>
      <c r="B6" s="6">
        <v>5</v>
      </c>
      <c r="C6" s="7">
        <f t="shared" si="0"/>
        <v>2.3E-2</v>
      </c>
      <c r="D6" t="s">
        <v>26</v>
      </c>
      <c r="E6" s="3">
        <v>0</v>
      </c>
      <c r="F6" s="3">
        <v>100</v>
      </c>
    </row>
    <row r="7" spans="1:6" x14ac:dyDescent="0.25">
      <c r="A7" s="2">
        <v>1.9E-2</v>
      </c>
      <c r="B7" s="6">
        <v>6</v>
      </c>
      <c r="C7" s="7">
        <f t="shared" si="0"/>
        <v>4.9999999999999975E-3</v>
      </c>
      <c r="D7" t="s">
        <v>27</v>
      </c>
      <c r="E7" s="3">
        <v>-86.6</v>
      </c>
      <c r="F7" s="3">
        <v>50</v>
      </c>
    </row>
    <row r="8" spans="1:6" x14ac:dyDescent="0.25">
      <c r="A8" s="2">
        <v>4.0000000000000001E-3</v>
      </c>
      <c r="B8" s="6">
        <v>7</v>
      </c>
      <c r="C8" s="7">
        <f t="shared" si="0"/>
        <v>1.0000000000000002E-2</v>
      </c>
      <c r="D8" t="s">
        <v>28</v>
      </c>
      <c r="E8" s="3">
        <v>-43.3</v>
      </c>
      <c r="F8" s="3">
        <v>-25</v>
      </c>
    </row>
    <row r="9" spans="1:6" x14ac:dyDescent="0.25">
      <c r="A9" s="2">
        <v>4.4999999999999998E-2</v>
      </c>
      <c r="B9" s="6">
        <v>8</v>
      </c>
      <c r="C9" s="7">
        <f t="shared" si="0"/>
        <v>3.0999999999999996E-2</v>
      </c>
      <c r="D9" t="s">
        <v>29</v>
      </c>
      <c r="E9" s="3">
        <v>0</v>
      </c>
      <c r="F9" s="3">
        <v>-50</v>
      </c>
    </row>
    <row r="10" spans="1:6" x14ac:dyDescent="0.25">
      <c r="A10" s="2">
        <v>2.7E-2</v>
      </c>
      <c r="B10" s="6">
        <v>9</v>
      </c>
      <c r="C10" s="7">
        <f t="shared" si="0"/>
        <v>1.2999999999999998E-2</v>
      </c>
      <c r="D10" t="s">
        <v>30</v>
      </c>
      <c r="E10" s="3">
        <v>43.3</v>
      </c>
      <c r="F10" s="3">
        <v>-25</v>
      </c>
    </row>
    <row r="11" spans="1:6" x14ac:dyDescent="0.25">
      <c r="A11" s="2">
        <v>-2.5000000000000001E-2</v>
      </c>
      <c r="B11" s="6">
        <v>10</v>
      </c>
      <c r="C11" s="7">
        <f t="shared" si="0"/>
        <v>3.9000000000000007E-2</v>
      </c>
      <c r="D11" t="s">
        <v>31</v>
      </c>
      <c r="E11" s="3">
        <v>43.3</v>
      </c>
      <c r="F11" s="3">
        <v>25</v>
      </c>
    </row>
    <row r="12" spans="1:6" x14ac:dyDescent="0.25">
      <c r="A12" s="2">
        <v>1.6E-2</v>
      </c>
      <c r="B12" s="6">
        <v>11</v>
      </c>
      <c r="C12" s="7">
        <f t="shared" si="0"/>
        <v>1.9999999999999983E-3</v>
      </c>
      <c r="D12" t="s">
        <v>32</v>
      </c>
      <c r="E12" s="3">
        <v>0</v>
      </c>
      <c r="F12" s="3">
        <v>50</v>
      </c>
    </row>
    <row r="13" spans="1:6" x14ac:dyDescent="0.25">
      <c r="A13" s="2">
        <v>7.0999999999999994E-2</v>
      </c>
      <c r="B13" s="6">
        <v>12</v>
      </c>
      <c r="C13" s="7">
        <f>ABS(A13-$C$18)</f>
        <v>5.6999999999999995E-2</v>
      </c>
      <c r="D13" t="s">
        <v>33</v>
      </c>
      <c r="E13" s="3">
        <v>-43.3</v>
      </c>
      <c r="F13" s="3">
        <v>25</v>
      </c>
    </row>
    <row r="14" spans="1:6" x14ac:dyDescent="0.25">
      <c r="A14" s="2">
        <v>-2.1000000000000001E-2</v>
      </c>
      <c r="B14" s="6">
        <v>13</v>
      </c>
      <c r="C14" s="7">
        <f t="shared" si="0"/>
        <v>3.5000000000000003E-2</v>
      </c>
      <c r="D14" t="s">
        <v>34</v>
      </c>
      <c r="E14" s="3">
        <v>0</v>
      </c>
      <c r="F14" s="3">
        <v>0</v>
      </c>
    </row>
    <row r="15" spans="1:6" x14ac:dyDescent="0.25">
      <c r="C15" s="8"/>
    </row>
    <row r="16" spans="1:6" x14ac:dyDescent="0.25">
      <c r="A16" t="s">
        <v>14</v>
      </c>
      <c r="C16" s="7">
        <f>SUM(C2:C14)</f>
        <v>0.26400000000000001</v>
      </c>
    </row>
    <row r="17" spans="1:6" x14ac:dyDescent="0.25">
      <c r="A17" t="s">
        <v>12</v>
      </c>
      <c r="C17" s="7">
        <f>COUNT(A2:A14)</f>
        <v>13</v>
      </c>
    </row>
    <row r="18" spans="1:6" x14ac:dyDescent="0.25">
      <c r="A18" t="s">
        <v>11</v>
      </c>
      <c r="C18" s="7">
        <f>AVERAGE(A2:A14)</f>
        <v>1.4000000000000002E-2</v>
      </c>
    </row>
    <row r="19" spans="1:6" x14ac:dyDescent="0.25">
      <c r="A19" t="s">
        <v>13</v>
      </c>
      <c r="C19" s="7">
        <f>C16/C17</f>
        <v>2.0307692307692308E-2</v>
      </c>
    </row>
    <row r="20" spans="1:6" x14ac:dyDescent="0.25">
      <c r="A20" s="1" t="s">
        <v>17</v>
      </c>
    </row>
    <row r="22" spans="1:6" x14ac:dyDescent="0.25">
      <c r="A22" s="1" t="s">
        <v>16</v>
      </c>
    </row>
    <row r="23" spans="1:6" ht="15.75" thickBot="1" x14ac:dyDescent="0.3">
      <c r="A23" s="4" t="s">
        <v>10</v>
      </c>
      <c r="B23" s="5" t="s">
        <v>21</v>
      </c>
      <c r="C23" s="5" t="s">
        <v>15</v>
      </c>
      <c r="D23" s="4" t="s">
        <v>20</v>
      </c>
      <c r="E23" s="4" t="s">
        <v>18</v>
      </c>
      <c r="F23" s="4" t="s">
        <v>19</v>
      </c>
    </row>
    <row r="24" spans="1:6" x14ac:dyDescent="0.25">
      <c r="A24" s="10">
        <v>-1.2E-2</v>
      </c>
      <c r="B24" s="6">
        <v>1</v>
      </c>
      <c r="C24" s="11">
        <f>ABS(A24-$C$40)</f>
        <v>9.1438461538461538E-2</v>
      </c>
      <c r="D24" t="s">
        <v>22</v>
      </c>
      <c r="E24" s="3">
        <v>-86.6</v>
      </c>
      <c r="F24" s="3">
        <v>-50</v>
      </c>
    </row>
    <row r="25" spans="1:6" x14ac:dyDescent="0.25">
      <c r="A25" s="10">
        <v>3.3000000000000002E-2</v>
      </c>
      <c r="B25" s="6">
        <v>2</v>
      </c>
      <c r="C25" s="11">
        <f t="shared" ref="C25:C36" si="1">ABS(A25-$C$40)</f>
        <v>4.643846153846154E-2</v>
      </c>
      <c r="D25" t="s">
        <v>23</v>
      </c>
      <c r="E25" s="3">
        <v>0</v>
      </c>
      <c r="F25" s="3">
        <v>-100</v>
      </c>
    </row>
    <row r="26" spans="1:6" x14ac:dyDescent="0.25">
      <c r="A26" s="10">
        <v>8.2000000000000003E-2</v>
      </c>
      <c r="B26" s="6">
        <v>3</v>
      </c>
      <c r="C26" s="11">
        <f t="shared" si="1"/>
        <v>2.5615384615384623E-3</v>
      </c>
      <c r="D26" t="s">
        <v>24</v>
      </c>
      <c r="E26" s="3">
        <v>86.6</v>
      </c>
      <c r="F26" s="3">
        <v>-50</v>
      </c>
    </row>
    <row r="27" spans="1:6" x14ac:dyDescent="0.25">
      <c r="A27" s="10">
        <v>5.6000000000000001E-2</v>
      </c>
      <c r="B27" s="6">
        <v>4</v>
      </c>
      <c r="C27" s="11">
        <f t="shared" si="1"/>
        <v>2.343846153846154E-2</v>
      </c>
      <c r="D27" t="s">
        <v>25</v>
      </c>
      <c r="E27" s="3">
        <v>86.6</v>
      </c>
      <c r="F27" s="3">
        <v>50</v>
      </c>
    </row>
    <row r="28" spans="1:6" x14ac:dyDescent="0.25">
      <c r="A28" s="10">
        <v>0.34</v>
      </c>
      <c r="B28" s="6">
        <v>5</v>
      </c>
      <c r="C28" s="11">
        <f t="shared" si="1"/>
        <v>0.26056153846153851</v>
      </c>
      <c r="D28" t="s">
        <v>26</v>
      </c>
      <c r="E28" s="3">
        <v>0</v>
      </c>
      <c r="F28" s="3">
        <v>100</v>
      </c>
    </row>
    <row r="29" spans="1:6" x14ac:dyDescent="0.25">
      <c r="A29" s="10">
        <v>6.3E-2</v>
      </c>
      <c r="B29" s="6">
        <v>6</v>
      </c>
      <c r="C29" s="11">
        <f t="shared" si="1"/>
        <v>1.6438461538461541E-2</v>
      </c>
      <c r="D29" t="s">
        <v>27</v>
      </c>
      <c r="E29" s="3">
        <v>-86.6</v>
      </c>
      <c r="F29" s="3">
        <v>50</v>
      </c>
    </row>
    <row r="30" spans="1:6" x14ac:dyDescent="0.25">
      <c r="A30" s="10">
        <v>5.8999999999999997E-2</v>
      </c>
      <c r="B30" s="6">
        <v>7</v>
      </c>
      <c r="C30" s="11">
        <f t="shared" si="1"/>
        <v>2.0438461538461544E-2</v>
      </c>
      <c r="D30" t="s">
        <v>28</v>
      </c>
      <c r="E30" s="3">
        <v>-43.3</v>
      </c>
      <c r="F30" s="3">
        <v>-25</v>
      </c>
    </row>
    <row r="31" spans="1:6" x14ac:dyDescent="0.25">
      <c r="A31" s="10">
        <v>0.40970000000000001</v>
      </c>
      <c r="B31" s="6">
        <v>8</v>
      </c>
      <c r="C31" s="11">
        <f t="shared" si="1"/>
        <v>0.3302615384615385</v>
      </c>
      <c r="D31" t="s">
        <v>29</v>
      </c>
      <c r="E31" s="3">
        <v>0</v>
      </c>
      <c r="F31" s="3">
        <v>-50</v>
      </c>
    </row>
    <row r="32" spans="1:6" x14ac:dyDescent="0.25">
      <c r="A32" s="10">
        <v>-2.1999999999999999E-2</v>
      </c>
      <c r="B32" s="6">
        <v>9</v>
      </c>
      <c r="C32" s="11">
        <f t="shared" si="1"/>
        <v>0.10143846153846153</v>
      </c>
      <c r="D32" t="s">
        <v>30</v>
      </c>
      <c r="E32" s="3">
        <v>43.3</v>
      </c>
      <c r="F32" s="3">
        <v>-25</v>
      </c>
    </row>
    <row r="33" spans="1:6" x14ac:dyDescent="0.25">
      <c r="A33" s="10">
        <v>1.4999999999999999E-2</v>
      </c>
      <c r="B33" s="6">
        <v>10</v>
      </c>
      <c r="C33" s="11">
        <f t="shared" si="1"/>
        <v>6.4438461538461542E-2</v>
      </c>
      <c r="D33" t="s">
        <v>31</v>
      </c>
      <c r="E33" s="3">
        <v>43.3</v>
      </c>
      <c r="F33" s="3">
        <v>25</v>
      </c>
    </row>
    <row r="34" spans="1:6" x14ac:dyDescent="0.25">
      <c r="A34" s="2">
        <v>-1E-3</v>
      </c>
      <c r="B34" s="6">
        <v>11</v>
      </c>
      <c r="C34" s="11">
        <f t="shared" si="1"/>
        <v>8.0438461538461542E-2</v>
      </c>
      <c r="D34" t="s">
        <v>32</v>
      </c>
      <c r="E34" s="3">
        <v>0</v>
      </c>
      <c r="F34" s="3">
        <v>50</v>
      </c>
    </row>
    <row r="35" spans="1:6" x14ac:dyDescent="0.25">
      <c r="A35" s="2">
        <v>-0.03</v>
      </c>
      <c r="B35" s="6">
        <v>12</v>
      </c>
      <c r="C35" s="11">
        <f t="shared" si="1"/>
        <v>0.10943846153846154</v>
      </c>
      <c r="D35" t="s">
        <v>33</v>
      </c>
      <c r="E35" s="3">
        <v>-43.3</v>
      </c>
      <c r="F35" s="3">
        <v>25</v>
      </c>
    </row>
    <row r="36" spans="1:6" x14ac:dyDescent="0.25">
      <c r="A36" s="2">
        <v>0.04</v>
      </c>
      <c r="B36" s="6">
        <v>13</v>
      </c>
      <c r="C36" s="11">
        <f t="shared" si="1"/>
        <v>3.943846153846154E-2</v>
      </c>
      <c r="D36" t="s">
        <v>34</v>
      </c>
      <c r="E36" s="3">
        <v>0</v>
      </c>
      <c r="F36" s="3">
        <v>0</v>
      </c>
    </row>
    <row r="37" spans="1:6" x14ac:dyDescent="0.25">
      <c r="C37" s="8"/>
    </row>
    <row r="38" spans="1:6" x14ac:dyDescent="0.25">
      <c r="A38" t="s">
        <v>14</v>
      </c>
      <c r="C38" s="7">
        <f>SUM(C24:C36)</f>
        <v>1.1867692307692308</v>
      </c>
    </row>
    <row r="39" spans="1:6" x14ac:dyDescent="0.25">
      <c r="A39" t="s">
        <v>12</v>
      </c>
      <c r="C39" s="7">
        <f>COUNT(A24:A36)</f>
        <v>13</v>
      </c>
    </row>
    <row r="40" spans="1:6" x14ac:dyDescent="0.25">
      <c r="A40" t="s">
        <v>11</v>
      </c>
      <c r="C40" s="7">
        <f>AVERAGE(A24:A36)</f>
        <v>7.9438461538461541E-2</v>
      </c>
    </row>
    <row r="41" spans="1:6" x14ac:dyDescent="0.25">
      <c r="A41" t="s">
        <v>13</v>
      </c>
      <c r="C41" s="7">
        <f>C38/C39</f>
        <v>9.1289940828402374E-2</v>
      </c>
    </row>
    <row r="42" spans="1:6" x14ac:dyDescent="0.25">
      <c r="B42"/>
      <c r="C42"/>
    </row>
  </sheetData>
  <conditionalFormatting sqref="C2:C14">
    <cfRule type="aboveAverage" dxfId="1" priority="2"/>
  </conditionalFormatting>
  <conditionalFormatting sqref="C24:C36">
    <cfRule type="aboveAverage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10-Point</vt:lpstr>
      <vt:lpstr>13-Point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</dc:creator>
  <cp:lastModifiedBy>Sno</cp:lastModifiedBy>
  <dcterms:created xsi:type="dcterms:W3CDTF">2018-11-16T03:39:03Z</dcterms:created>
  <dcterms:modified xsi:type="dcterms:W3CDTF">2020-02-17T04:31:34Z</dcterms:modified>
</cp:coreProperties>
</file>